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670" windowHeight="11445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2" i="1" l="1"/>
  <c r="F203" i="1"/>
  <c r="G203" i="1"/>
  <c r="G184" i="1" l="1"/>
  <c r="G51" i="1"/>
  <c r="J203" i="1"/>
  <c r="H127" i="1"/>
  <c r="G127" i="1"/>
  <c r="J184" i="1"/>
  <c r="H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<sst xmlns="http://schemas.openxmlformats.org/spreadsheetml/2006/main" count="347" uniqueCount="102">
  <si>
    <t>Прием пищи</t>
  </si>
  <si>
    <t>Белки</t>
  </si>
  <si>
    <t>Жиры</t>
  </si>
  <si>
    <t>Углеводы</t>
  </si>
  <si>
    <t>Итого за день: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</si>
  <si>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</si>
  <si>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</si>
  <si>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</si>
  <si>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</si>
  <si>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</si>
  <si>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</si>
  <si>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</si>
  <si>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</si>
  <si>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</si>
  <si>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</si>
  <si>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</si>
  <si>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</si>
  <si>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</si>
  <si>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</si>
  <si>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</si>
  <si>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</si>
  <si>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</si>
  <si>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</si>
  <si>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</si>
  <si>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</si>
  <si>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</si>
  <si>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</si>
  <si>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</si>
  <si>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</si>
  <si>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</si>
  <si>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</si>
  <si>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</si>
  <si>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</si>
  <si>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</si>
  <si>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</si>
  <si>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</si>
  <si>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</si>
  <si>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</si>
  <si>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</si>
  <si>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</si>
  <si>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</si>
  <si>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</si>
  <si>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</si>
  <si>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</si>
  <si>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</si>
  <si>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</si>
  <si>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</si>
  <si>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</si>
  <si>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</si>
  <si>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</si>
  <si>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</si>
  <si>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</si>
  <si>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</si>
  <si>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</si>
  <si>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</si>
  <si>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</si>
  <si>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</si>
  <si>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</si>
  <si>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</si>
  <si>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</si>
  <si>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</si>
  <si>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</si>
  <si>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</si>
  <si>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</si>
  <si>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</si>
  <si>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</si>
  <si>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</si>
  <si>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</si>
  <si>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</si>
  <si>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</si>
  <si>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</si>
  <si>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</si>
  <si>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Рис отварной</t>
  </si>
  <si>
    <t>№304/2015г,Дели</t>
  </si>
  <si>
    <t>Оладьи со сгущеным молоком 1 шт/30/10 г</t>
  </si>
  <si>
    <t>ТТК июль 2021 г</t>
  </si>
  <si>
    <t>ТТК Август 2025г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</si>
  <si>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</si>
  <si>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</si>
  <si>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</si>
  <si>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10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</si>
  <si>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</si>
  <si>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</si>
  <si>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</si>
  <si>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</si>
  <si>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</si>
  <si>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</si>
  <si>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</si>
  <si>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</si>
  <si>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</si>
  <si>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</si>
  <si>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</si>
  <si>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</si>
  <si>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>Пельмени из мяса птицы (филе индейки) с соусом переменка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</si>
  <si>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</si>
  <si>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</si>
  <si>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</si>
  <si>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</si>
  <si>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</si>
  <si>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</si>
  <si>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</si>
  <si>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МБОУ "Школа №68"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</si>
</sst>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Normal="142" zoomScaleSheetLayoutView="100" workbookViewId="0">
      <selection activeCell="E9" sqref="E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101</v>
      </c>
      <c r="B1" s="4"/>
      <c r="C1" s="127"/>
      <c r="D1" s="128"/>
      <c r="E1" s="128"/>
      <c r="F1" s="5" t="s">
        <v>13</v>
      </c>
      <c r="G1" s="4" t="s">
        <v>14</v>
      </c>
      <c r="H1" s="129" t="s">
        <v>78</v>
      </c>
      <c r="I1" s="129"/>
      <c r="J1" s="129"/>
      <c r="K1" s="129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15</v>
      </c>
      <c r="H2" s="130" t="s">
        <v>79</v>
      </c>
      <c r="I2" s="130"/>
      <c r="J2" s="130"/>
      <c r="K2" s="130"/>
    </row>
    <row r="3" spans="1:12" ht="17.25" customHeight="1" x14ac:dyDescent="0.2">
      <c r="A3" s="7" t="s">
        <v>5</v>
      </c>
      <c r="B3" s="4"/>
      <c r="C3" s="4"/>
      <c r="D3" s="8"/>
      <c r="E3" s="49" t="s">
        <v>6</v>
      </c>
      <c r="F3" s="4"/>
      <c r="G3" s="4" t="s">
        <v>16</v>
      </c>
      <c r="H3" s="50">
        <v>20</v>
      </c>
      <c r="I3" s="123" t="s">
        <v>80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33</v>
      </c>
      <c r="I4" s="58" t="s">
        <v>34</v>
      </c>
      <c r="J4" s="58" t="s">
        <v>35</v>
      </c>
      <c r="K4" s="56"/>
      <c r="L4" s="59"/>
    </row>
    <row r="5" spans="1:12" ht="32.25" thickBot="1" x14ac:dyDescent="0.25">
      <c r="A5" s="52" t="s">
        <v>11</v>
      </c>
      <c r="B5" s="53" t="s">
        <v>12</v>
      </c>
      <c r="C5" s="54" t="s">
        <v>0</v>
      </c>
      <c r="D5" s="54" t="s">
        <v>10</v>
      </c>
      <c r="E5" s="54" t="s">
        <v>9</v>
      </c>
      <c r="F5" s="54" t="s">
        <v>31</v>
      </c>
      <c r="G5" s="54" t="s">
        <v>1</v>
      </c>
      <c r="H5" s="54" t="s">
        <v>2</v>
      </c>
      <c r="I5" s="54" t="s">
        <v>3</v>
      </c>
      <c r="J5" s="54" t="s">
        <v>7</v>
      </c>
      <c r="K5" s="55" t="s">
        <v>8</v>
      </c>
      <c r="L5" s="54" t="s">
        <v>32</v>
      </c>
    </row>
    <row r="6" spans="1:12" ht="15" x14ac:dyDescent="0.25">
      <c r="A6" s="9">
        <v>1</v>
      </c>
      <c r="B6" s="10">
        <v>1</v>
      </c>
      <c r="C6" s="11" t="s">
        <v>17</v>
      </c>
      <c r="D6" s="48" t="s">
        <v>18</v>
      </c>
      <c r="E6" s="69" t="s">
        <v>81</v>
      </c>
      <c r="F6" s="88">
        <v>90</v>
      </c>
      <c r="G6" s="89">
        <v>8.6929999999999996</v>
      </c>
      <c r="H6" s="89">
        <v>6.93</v>
      </c>
      <c r="I6" s="89">
        <v>7.0709999999999997</v>
      </c>
      <c r="J6" s="88">
        <v>125</v>
      </c>
      <c r="K6" s="70" t="s">
        <v>82</v>
      </c>
      <c r="L6" s="71"/>
    </row>
    <row r="7" spans="1:12" ht="15" x14ac:dyDescent="0.25">
      <c r="A7" s="15"/>
      <c r="B7" s="16"/>
      <c r="C7" s="17"/>
      <c r="D7" s="20" t="s">
        <v>18</v>
      </c>
      <c r="E7" s="43" t="s">
        <v>83</v>
      </c>
      <c r="F7" s="64">
        <v>150</v>
      </c>
      <c r="G7" s="67">
        <v>3.5</v>
      </c>
      <c r="H7" s="67">
        <v>4.6429999999999998</v>
      </c>
      <c r="I7" s="67">
        <v>22.027999999999999</v>
      </c>
      <c r="J7" s="64">
        <v>144</v>
      </c>
      <c r="K7" s="63" t="s">
        <v>84</v>
      </c>
      <c r="L7" s="62"/>
    </row>
    <row r="8" spans="1:12" ht="30" x14ac:dyDescent="0.25">
      <c r="A8" s="15"/>
      <c r="B8" s="16"/>
      <c r="C8" s="17"/>
      <c r="D8" s="20" t="s">
        <v>19</v>
      </c>
      <c r="E8" s="43" t="s">
        <v>62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85</v>
      </c>
      <c r="L8" s="62"/>
    </row>
    <row r="9" spans="1:12" ht="15" x14ac:dyDescent="0.25">
      <c r="A9" s="15"/>
      <c r="B9" s="16"/>
      <c r="C9" s="17"/>
      <c r="D9" s="20" t="s">
        <v>20</v>
      </c>
      <c r="E9" s="65" t="s">
        <v>38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21</v>
      </c>
      <c r="E10" s="43" t="s">
        <v>42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51</v>
      </c>
      <c r="E12" s="43" t="s">
        <v>74</v>
      </c>
      <c r="F12" s="64">
        <v>40</v>
      </c>
      <c r="G12" s="67">
        <v>1.298</v>
      </c>
      <c r="H12" s="67">
        <v>3.206</v>
      </c>
      <c r="I12" s="67">
        <v>8.4670000000000005</v>
      </c>
      <c r="J12" s="64">
        <v>68</v>
      </c>
      <c r="K12" s="63" t="s">
        <v>50</v>
      </c>
      <c r="L12" s="62"/>
    </row>
    <row r="13" spans="1:12" ht="15" x14ac:dyDescent="0.25">
      <c r="A13" s="23"/>
      <c r="B13" s="24"/>
      <c r="C13" s="25"/>
      <c r="D13" s="26" t="s">
        <v>30</v>
      </c>
      <c r="E13" s="72"/>
      <c r="F13" s="73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73">
        <f>SUM(J5:J12)</f>
        <v>523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22</v>
      </c>
      <c r="D14" s="41" t="s">
        <v>23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24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25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26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27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28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29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30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5" t="s">
        <v>4</v>
      </c>
      <c r="D24" s="126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17</v>
      </c>
      <c r="D25" s="48" t="s">
        <v>18</v>
      </c>
      <c r="E25" s="104" t="s">
        <v>69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86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15" x14ac:dyDescent="0.25">
      <c r="A27" s="37"/>
      <c r="B27" s="16"/>
      <c r="C27" s="17"/>
      <c r="D27" s="20" t="s">
        <v>19</v>
      </c>
      <c r="E27" s="43" t="s">
        <v>37</v>
      </c>
      <c r="F27" s="64">
        <v>208</v>
      </c>
      <c r="G27" s="67">
        <v>2.1000000000000001E-2</v>
      </c>
      <c r="H27" s="67">
        <v>5.0000000000000001E-3</v>
      </c>
      <c r="I27" s="67">
        <v>7.9889999999999999</v>
      </c>
      <c r="J27" s="64">
        <v>32</v>
      </c>
      <c r="K27" s="63" t="s">
        <v>40</v>
      </c>
      <c r="L27" s="62"/>
    </row>
    <row r="28" spans="1:12" ht="15" x14ac:dyDescent="0.25">
      <c r="A28" s="37"/>
      <c r="B28" s="16"/>
      <c r="C28" s="17"/>
      <c r="D28" s="20" t="s">
        <v>20</v>
      </c>
      <c r="E28" s="65" t="s">
        <v>38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23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5" x14ac:dyDescent="0.25">
      <c r="A31" s="37"/>
      <c r="B31" s="16"/>
      <c r="C31" s="17"/>
      <c r="D31" s="90" t="s">
        <v>51</v>
      </c>
      <c r="E31" s="43" t="s">
        <v>87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30</v>
      </c>
      <c r="E32" s="72"/>
      <c r="F32" s="73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73">
        <f>SUM(J25:J31)</f>
        <v>565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22</v>
      </c>
      <c r="D33" s="41" t="s">
        <v>23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24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25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26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27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28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29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30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5" t="s">
        <v>4</v>
      </c>
      <c r="D43" s="126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17</v>
      </c>
      <c r="D44" s="48" t="s">
        <v>18</v>
      </c>
      <c r="E44" s="91" t="s">
        <v>88</v>
      </c>
      <c r="F44" s="92">
        <v>90</v>
      </c>
      <c r="G44" s="93">
        <v>8.202</v>
      </c>
      <c r="H44" s="93">
        <v>6.5460000000000003</v>
      </c>
      <c r="I44" s="93">
        <v>1.869</v>
      </c>
      <c r="J44" s="92">
        <v>99</v>
      </c>
      <c r="K44" s="80" t="s">
        <v>75</v>
      </c>
      <c r="L44" s="71"/>
    </row>
    <row r="45" spans="1:12" ht="15" x14ac:dyDescent="0.25">
      <c r="A45" s="15"/>
      <c r="B45" s="16"/>
      <c r="C45" s="17"/>
      <c r="D45" s="20" t="s">
        <v>18</v>
      </c>
      <c r="E45" s="43" t="s">
        <v>45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44</v>
      </c>
      <c r="L45" s="77"/>
    </row>
    <row r="46" spans="1:12" ht="24" x14ac:dyDescent="0.25">
      <c r="A46" s="15"/>
      <c r="B46" s="16"/>
      <c r="C46" s="17"/>
      <c r="D46" s="99" t="s">
        <v>19</v>
      </c>
      <c r="E46" s="100" t="s">
        <v>52</v>
      </c>
      <c r="F46" s="64">
        <v>200</v>
      </c>
      <c r="G46" s="67">
        <v>0.8</v>
      </c>
      <c r="H46" s="64">
        <v>6.4000000000000001E-2</v>
      </c>
      <c r="I46" s="67">
        <v>9.4600000000000009</v>
      </c>
      <c r="J46" s="64">
        <v>42</v>
      </c>
      <c r="K46" s="98" t="s">
        <v>53</v>
      </c>
      <c r="L46" s="77"/>
    </row>
    <row r="47" spans="1:12" ht="15" x14ac:dyDescent="0.25">
      <c r="A47" s="15"/>
      <c r="B47" s="16"/>
      <c r="C47" s="17"/>
      <c r="D47" s="20" t="s">
        <v>20</v>
      </c>
      <c r="E47" s="65" t="s">
        <v>38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30" x14ac:dyDescent="0.25">
      <c r="A49" s="15"/>
      <c r="B49" s="16"/>
      <c r="C49" s="17"/>
      <c r="D49" s="20" t="s">
        <v>23</v>
      </c>
      <c r="E49" s="43" t="s">
        <v>55</v>
      </c>
      <c r="F49" s="64">
        <v>60</v>
      </c>
      <c r="G49" s="67">
        <v>0.70899999999999996</v>
      </c>
      <c r="H49" s="67">
        <v>3.052</v>
      </c>
      <c r="I49" s="67">
        <v>6.7590000000000003</v>
      </c>
      <c r="J49" s="64">
        <v>58</v>
      </c>
      <c r="K49" s="63" t="s">
        <v>89</v>
      </c>
      <c r="L49" s="62"/>
    </row>
    <row r="50" spans="1:12" ht="15" x14ac:dyDescent="0.25">
      <c r="A50" s="15"/>
      <c r="B50" s="16"/>
      <c r="C50" s="17"/>
      <c r="D50" s="90" t="s">
        <v>51</v>
      </c>
      <c r="E50" s="43" t="s">
        <v>54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57</v>
      </c>
      <c r="L50" s="62"/>
    </row>
    <row r="51" spans="1:12" ht="15" x14ac:dyDescent="0.25">
      <c r="A51" s="23"/>
      <c r="B51" s="24"/>
      <c r="C51" s="25"/>
      <c r="D51" s="26" t="s">
        <v>30</v>
      </c>
      <c r="E51" s="72"/>
      <c r="F51" s="73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73">
        <f t="shared" si="8"/>
        <v>603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22</v>
      </c>
      <c r="D52" s="41" t="s">
        <v>23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24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25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26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27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28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29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30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5" t="s">
        <v>4</v>
      </c>
      <c r="D62" s="126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17</v>
      </c>
      <c r="D63" s="48" t="s">
        <v>18</v>
      </c>
      <c r="E63" s="104" t="s">
        <v>39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36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19</v>
      </c>
      <c r="E65" s="43" t="s">
        <v>68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40</v>
      </c>
      <c r="L65" s="62"/>
    </row>
    <row r="66" spans="1:12" ht="15" x14ac:dyDescent="0.25">
      <c r="A66" s="15"/>
      <c r="B66" s="16"/>
      <c r="C66" s="17"/>
      <c r="D66" s="20" t="s">
        <v>20</v>
      </c>
      <c r="E66" s="65" t="s">
        <v>38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21</v>
      </c>
      <c r="E67" s="43" t="s">
        <v>42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51</v>
      </c>
      <c r="E69" s="43" t="s">
        <v>90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5" x14ac:dyDescent="0.25">
      <c r="A70" s="23"/>
      <c r="B70" s="24"/>
      <c r="C70" s="25"/>
      <c r="D70" s="26" t="s">
        <v>30</v>
      </c>
      <c r="E70" s="72"/>
      <c r="F70" s="73">
        <f>SUM(F63:F69)</f>
        <v>545</v>
      </c>
      <c r="G70" s="74">
        <f>SUM(G63:G69)</f>
        <v>17.824999999999999</v>
      </c>
      <c r="H70" s="73">
        <f t="shared" ref="H70" si="13">SUM(H63:H69)</f>
        <v>20.508999999999997</v>
      </c>
      <c r="I70" s="73">
        <f>SUM(I63:I69)</f>
        <v>84.978999999999999</v>
      </c>
      <c r="J70" s="73">
        <f t="shared" ref="J70" si="14">SUM(J63:J69)</f>
        <v>601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22</v>
      </c>
      <c r="D71" s="41" t="s">
        <v>23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24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25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26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27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28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29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30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5" t="s">
        <v>4</v>
      </c>
      <c r="D81" s="126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17</v>
      </c>
      <c r="D82" s="48" t="s">
        <v>18</v>
      </c>
      <c r="E82" s="91" t="s">
        <v>77</v>
      </c>
      <c r="F82" s="92">
        <v>90</v>
      </c>
      <c r="G82" s="93">
        <v>10.069000000000001</v>
      </c>
      <c r="H82" s="93">
        <v>9.8689999999999998</v>
      </c>
      <c r="I82" s="93">
        <v>7.9960000000000004</v>
      </c>
      <c r="J82" s="92">
        <v>161</v>
      </c>
      <c r="K82" s="81" t="s">
        <v>91</v>
      </c>
      <c r="L82" s="71"/>
    </row>
    <row r="83" spans="1:12" ht="15" x14ac:dyDescent="0.25">
      <c r="A83" s="15"/>
      <c r="B83" s="16"/>
      <c r="C83" s="17"/>
      <c r="D83" s="20" t="s">
        <v>18</v>
      </c>
      <c r="E83" s="43" t="s">
        <v>92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44</v>
      </c>
      <c r="L83" s="62"/>
    </row>
    <row r="84" spans="1:12" ht="15.75" customHeight="1" x14ac:dyDescent="0.25">
      <c r="A84" s="15"/>
      <c r="B84" s="16"/>
      <c r="C84" s="17"/>
      <c r="D84" s="20" t="s">
        <v>19</v>
      </c>
      <c r="E84" s="43" t="s">
        <v>37</v>
      </c>
      <c r="F84" s="64">
        <v>208</v>
      </c>
      <c r="G84" s="67">
        <v>2.1000000000000001E-2</v>
      </c>
      <c r="H84" s="67">
        <v>5.0000000000000001E-3</v>
      </c>
      <c r="I84" s="67">
        <v>7.9889999999999999</v>
      </c>
      <c r="J84" s="64">
        <v>32</v>
      </c>
      <c r="K84" s="63" t="s">
        <v>40</v>
      </c>
      <c r="L84" s="62"/>
    </row>
    <row r="85" spans="1:12" ht="15" x14ac:dyDescent="0.25">
      <c r="A85" s="15"/>
      <c r="B85" s="16"/>
      <c r="C85" s="17"/>
      <c r="D85" s="20" t="s">
        <v>20</v>
      </c>
      <c r="E85" s="65" t="s">
        <v>38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21</v>
      </c>
      <c r="E86" s="43" t="s">
        <v>65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23</v>
      </c>
      <c r="E87" s="43" t="s">
        <v>63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64</v>
      </c>
      <c r="L87" s="62"/>
    </row>
    <row r="88" spans="1:12" ht="15" x14ac:dyDescent="0.25">
      <c r="A88" s="15"/>
      <c r="B88" s="16"/>
      <c r="C88" s="17"/>
      <c r="D88" s="112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30</v>
      </c>
      <c r="E89" s="72"/>
      <c r="F89" s="73">
        <f>SUM(F82:F88)</f>
        <v>673</v>
      </c>
      <c r="G89" s="73">
        <f t="shared" ref="G89:I89" si="19">SUM(G82:G88)</f>
        <v>16.747</v>
      </c>
      <c r="H89" s="73">
        <f t="shared" si="19"/>
        <v>18.544</v>
      </c>
      <c r="I89" s="73">
        <f t="shared" si="19"/>
        <v>76.868000000000009</v>
      </c>
      <c r="J89" s="73">
        <f>SUM(J82:J88)</f>
        <v>546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22</v>
      </c>
      <c r="D90" s="41" t="s">
        <v>23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24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25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26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27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28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29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30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5" t="s">
        <v>4</v>
      </c>
      <c r="D100" s="126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17</v>
      </c>
      <c r="D101" s="108" t="s">
        <v>18</v>
      </c>
      <c r="E101" s="109" t="s">
        <v>93</v>
      </c>
      <c r="F101" s="110">
        <v>180</v>
      </c>
      <c r="G101" s="111">
        <v>17.167999999999999</v>
      </c>
      <c r="H101" s="111">
        <v>19.004000000000001</v>
      </c>
      <c r="I101" s="111">
        <v>38.003999999999998</v>
      </c>
      <c r="J101" s="110">
        <v>392</v>
      </c>
      <c r="K101" s="60" t="s">
        <v>76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19</v>
      </c>
      <c r="E103" s="43" t="s">
        <v>37</v>
      </c>
      <c r="F103" s="64">
        <v>208</v>
      </c>
      <c r="G103" s="67">
        <v>2.1000000000000001E-2</v>
      </c>
      <c r="H103" s="67">
        <v>5.0000000000000001E-3</v>
      </c>
      <c r="I103" s="67">
        <v>7.9889999999999999</v>
      </c>
      <c r="J103" s="64">
        <v>32</v>
      </c>
      <c r="K103" s="63" t="s">
        <v>40</v>
      </c>
      <c r="L103" s="62"/>
    </row>
    <row r="104" spans="1:12" ht="15" x14ac:dyDescent="0.25">
      <c r="A104" s="15"/>
      <c r="B104" s="16"/>
      <c r="C104" s="17"/>
      <c r="D104" s="20" t="s">
        <v>20</v>
      </c>
      <c r="E104" s="65" t="s">
        <v>38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21</v>
      </c>
      <c r="E105" s="43" t="s">
        <v>42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41"/>
      <c r="E107" s="94"/>
      <c r="F107" s="95"/>
      <c r="G107" s="96"/>
      <c r="H107" s="96"/>
      <c r="I107" s="96"/>
      <c r="J107" s="95"/>
      <c r="K107" s="63"/>
      <c r="L107" s="62"/>
    </row>
    <row r="108" spans="1:12" ht="15" x14ac:dyDescent="0.25">
      <c r="A108" s="23"/>
      <c r="B108" s="24"/>
      <c r="C108" s="25"/>
      <c r="D108" s="26" t="s">
        <v>30</v>
      </c>
      <c r="E108" s="72"/>
      <c r="F108" s="73">
        <f>SUM(F101:F107)</f>
        <v>528</v>
      </c>
      <c r="G108" s="74">
        <f>SUM(G101:G107)</f>
        <v>20.108999999999998</v>
      </c>
      <c r="H108" s="74">
        <f>SUM(H101:H107)</f>
        <v>19.768999999999998</v>
      </c>
      <c r="I108" s="74">
        <f t="shared" ref="I108:J108" si="25">SUM(I101:I107)</f>
        <v>74.632999999999996</v>
      </c>
      <c r="J108" s="73">
        <f t="shared" si="25"/>
        <v>562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22</v>
      </c>
      <c r="D109" s="41" t="s">
        <v>23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24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25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26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27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28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29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30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5" t="s">
        <v>4</v>
      </c>
      <c r="D119" s="126"/>
      <c r="E119" s="35"/>
      <c r="F119" s="36">
        <f t="shared" ref="F119" si="28">F108+F118</f>
        <v>528</v>
      </c>
      <c r="G119" s="40">
        <f t="shared" ref="G119:J119" si="29">G108+G118</f>
        <v>20.108999999999998</v>
      </c>
      <c r="H119" s="40">
        <f t="shared" si="29"/>
        <v>19.768999999999998</v>
      </c>
      <c r="I119" s="40">
        <f t="shared" si="29"/>
        <v>74.632999999999996</v>
      </c>
      <c r="J119" s="36">
        <f t="shared" si="29"/>
        <v>562</v>
      </c>
      <c r="K119" s="36"/>
      <c r="L119" s="36">
        <f t="shared" ref="L119" si="30">L108+L118</f>
        <v>89.77</v>
      </c>
    </row>
    <row r="120" spans="1:12" ht="15" x14ac:dyDescent="0.25">
      <c r="A120" s="9">
        <v>2</v>
      </c>
      <c r="B120" s="10">
        <v>1</v>
      </c>
      <c r="C120" s="11" t="s">
        <v>17</v>
      </c>
      <c r="D120" s="48" t="s">
        <v>18</v>
      </c>
      <c r="E120" s="69" t="s">
        <v>94</v>
      </c>
      <c r="F120" s="88">
        <v>90</v>
      </c>
      <c r="G120" s="89">
        <v>12.459</v>
      </c>
      <c r="H120" s="89">
        <v>12.047000000000001</v>
      </c>
      <c r="I120" s="89">
        <v>6.1040000000000001</v>
      </c>
      <c r="J120" s="88">
        <v>183</v>
      </c>
      <c r="K120" s="70" t="s">
        <v>48</v>
      </c>
      <c r="L120" s="71"/>
    </row>
    <row r="121" spans="1:12" ht="15" x14ac:dyDescent="0.25">
      <c r="A121" s="15"/>
      <c r="B121" s="16"/>
      <c r="C121" s="17"/>
      <c r="D121" s="20" t="s">
        <v>18</v>
      </c>
      <c r="E121" s="43" t="s">
        <v>66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67</v>
      </c>
      <c r="L121" s="62"/>
    </row>
    <row r="122" spans="1:12" ht="15" x14ac:dyDescent="0.25">
      <c r="A122" s="15"/>
      <c r="B122" s="16"/>
      <c r="C122" s="17"/>
      <c r="D122" s="20" t="s">
        <v>19</v>
      </c>
      <c r="E122" s="43" t="s">
        <v>37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40</v>
      </c>
      <c r="L122" s="62"/>
    </row>
    <row r="123" spans="1:12" ht="15" x14ac:dyDescent="0.25">
      <c r="A123" s="15"/>
      <c r="B123" s="16"/>
      <c r="C123" s="17"/>
      <c r="D123" s="20" t="s">
        <v>20</v>
      </c>
      <c r="E123" s="65" t="s">
        <v>38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21</v>
      </c>
      <c r="E124" s="43" t="s">
        <v>42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51</v>
      </c>
      <c r="E126" s="43" t="s">
        <v>74</v>
      </c>
      <c r="F126" s="64">
        <v>40</v>
      </c>
      <c r="G126" s="67">
        <v>1.298</v>
      </c>
      <c r="H126" s="67">
        <v>3.206</v>
      </c>
      <c r="I126" s="67">
        <v>8.4670000000000005</v>
      </c>
      <c r="J126" s="64">
        <v>68</v>
      </c>
      <c r="K126" s="63" t="s">
        <v>50</v>
      </c>
      <c r="L126" s="62"/>
    </row>
    <row r="127" spans="1:12" ht="15" x14ac:dyDescent="0.25">
      <c r="A127" s="23"/>
      <c r="B127" s="24"/>
      <c r="C127" s="25"/>
      <c r="D127" s="26" t="s">
        <v>30</v>
      </c>
      <c r="E127" s="72"/>
      <c r="F127" s="73">
        <f>SUM(F120:F126)</f>
        <v>628</v>
      </c>
      <c r="G127" s="74">
        <f>SUM(G120:G126)</f>
        <v>20.198</v>
      </c>
      <c r="H127" s="74">
        <f>SUM(H120:H126)</f>
        <v>20.660999999999998</v>
      </c>
      <c r="I127" s="74">
        <f>SUM(I120:I126)</f>
        <v>73.227999999999994</v>
      </c>
      <c r="J127" s="73">
        <f>SUM(J120:J126)</f>
        <v>565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22</v>
      </c>
      <c r="D128" s="41" t="s">
        <v>23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24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25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26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27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28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29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30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5" t="s">
        <v>4</v>
      </c>
      <c r="D138" s="126"/>
      <c r="E138" s="35"/>
      <c r="F138" s="36">
        <f>F127+F137</f>
        <v>628</v>
      </c>
      <c r="G138" s="36">
        <f t="shared" ref="G138:J138" si="33">G127+G137</f>
        <v>20.198</v>
      </c>
      <c r="H138" s="36">
        <f t="shared" si="33"/>
        <v>20.660999999999998</v>
      </c>
      <c r="I138" s="36">
        <f t="shared" si="33"/>
        <v>73.227999999999994</v>
      </c>
      <c r="J138" s="36">
        <f t="shared" si="33"/>
        <v>565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17</v>
      </c>
      <c r="D139" s="48" t="s">
        <v>18</v>
      </c>
      <c r="E139" s="104" t="s">
        <v>95</v>
      </c>
      <c r="F139" s="105">
        <v>190</v>
      </c>
      <c r="G139" s="106">
        <v>10.215999999999999</v>
      </c>
      <c r="H139" s="106">
        <v>12.016</v>
      </c>
      <c r="I139" s="106">
        <v>27.091000000000001</v>
      </c>
      <c r="J139" s="105">
        <v>257</v>
      </c>
      <c r="K139" s="60" t="s">
        <v>70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24" x14ac:dyDescent="0.25">
      <c r="A141" s="37"/>
      <c r="B141" s="16"/>
      <c r="C141" s="17"/>
      <c r="D141" s="122" t="s">
        <v>19</v>
      </c>
      <c r="E141" s="100" t="s">
        <v>52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8" t="s">
        <v>53</v>
      </c>
      <c r="L141" s="62"/>
    </row>
    <row r="142" spans="1:12" ht="15" x14ac:dyDescent="0.25">
      <c r="A142" s="37"/>
      <c r="B142" s="16"/>
      <c r="C142" s="17"/>
      <c r="D142" s="20" t="s">
        <v>20</v>
      </c>
      <c r="E142" s="65" t="s">
        <v>38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23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5" x14ac:dyDescent="0.25">
      <c r="A145" s="37"/>
      <c r="B145" s="16"/>
      <c r="C145" s="17"/>
      <c r="D145" s="90" t="s">
        <v>51</v>
      </c>
      <c r="E145" s="43" t="s">
        <v>96</v>
      </c>
      <c r="F145" s="64">
        <v>42</v>
      </c>
      <c r="G145" s="67">
        <v>5.5</v>
      </c>
      <c r="H145" s="67">
        <v>5</v>
      </c>
      <c r="I145" s="67">
        <v>26</v>
      </c>
      <c r="J145" s="64">
        <v>171</v>
      </c>
      <c r="K145" s="63"/>
      <c r="L145" s="62"/>
    </row>
    <row r="146" spans="1:12" ht="15" x14ac:dyDescent="0.25">
      <c r="A146" s="38"/>
      <c r="B146" s="24"/>
      <c r="C146" s="25"/>
      <c r="D146" s="26" t="s">
        <v>30</v>
      </c>
      <c r="E146" s="72"/>
      <c r="F146" s="73">
        <f>SUM(F139:F145)</f>
        <v>532</v>
      </c>
      <c r="G146" s="74">
        <f t="shared" ref="G146:J146" si="35">SUM(G139:G145)</f>
        <v>19.966999999999999</v>
      </c>
      <c r="H146" s="74">
        <f t="shared" si="35"/>
        <v>20.491</v>
      </c>
      <c r="I146" s="74">
        <f t="shared" si="35"/>
        <v>87.036000000000001</v>
      </c>
      <c r="J146" s="73">
        <f t="shared" si="35"/>
        <v>615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22</v>
      </c>
      <c r="D147" s="41" t="s">
        <v>23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24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25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26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27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28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29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30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5" t="s">
        <v>4</v>
      </c>
      <c r="D157" s="126"/>
      <c r="E157" s="35"/>
      <c r="F157" s="36">
        <f>F146+F156</f>
        <v>532</v>
      </c>
      <c r="G157" s="36">
        <f t="shared" ref="G157:J157" si="38">G146+G156</f>
        <v>19.966999999999999</v>
      </c>
      <c r="H157" s="36">
        <f t="shared" si="38"/>
        <v>20.491</v>
      </c>
      <c r="I157" s="36">
        <f t="shared" si="38"/>
        <v>87.036000000000001</v>
      </c>
      <c r="J157" s="36">
        <f t="shared" si="38"/>
        <v>615</v>
      </c>
      <c r="K157" s="36"/>
      <c r="L157" s="36">
        <f t="shared" ref="L157" si="39">L146+L156</f>
        <v>89.77</v>
      </c>
    </row>
    <row r="158" spans="1:12" ht="15" x14ac:dyDescent="0.25">
      <c r="A158" s="9">
        <v>2</v>
      </c>
      <c r="B158" s="10">
        <v>3</v>
      </c>
      <c r="C158" s="11" t="s">
        <v>17</v>
      </c>
      <c r="D158" s="48" t="s">
        <v>18</v>
      </c>
      <c r="E158" s="104" t="s">
        <v>100</v>
      </c>
      <c r="F158" s="105">
        <v>190</v>
      </c>
      <c r="G158" s="106">
        <v>12.76</v>
      </c>
      <c r="H158" s="106">
        <v>12.984</v>
      </c>
      <c r="I158" s="106">
        <v>34.883000000000003</v>
      </c>
      <c r="J158" s="105">
        <v>307</v>
      </c>
      <c r="K158" s="60" t="s">
        <v>36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19</v>
      </c>
      <c r="E160" s="43" t="s">
        <v>37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40</v>
      </c>
      <c r="L160" s="19"/>
    </row>
    <row r="161" spans="1:12" ht="15.75" customHeight="1" x14ac:dyDescent="0.25">
      <c r="A161" s="15"/>
      <c r="B161" s="16"/>
      <c r="C161" s="17"/>
      <c r="D161" s="20" t="s">
        <v>20</v>
      </c>
      <c r="E161" s="65" t="s">
        <v>38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21</v>
      </c>
      <c r="E162" s="43" t="s">
        <v>42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51</v>
      </c>
      <c r="E164" s="43" t="s">
        <v>87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30</v>
      </c>
      <c r="E165" s="27"/>
      <c r="F165" s="73">
        <f>SUM(F158:F164)</f>
        <v>568</v>
      </c>
      <c r="G165" s="74">
        <f t="shared" ref="G165:J165" si="40">SUM(G158:G164)</f>
        <v>17.501000000000001</v>
      </c>
      <c r="H165" s="74">
        <f>SUM(H158:H164)</f>
        <v>19.949000000000002</v>
      </c>
      <c r="I165" s="74">
        <f t="shared" si="40"/>
        <v>86.912000000000006</v>
      </c>
      <c r="J165" s="73">
        <f t="shared" si="40"/>
        <v>605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22</v>
      </c>
      <c r="D166" s="41" t="s">
        <v>23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24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25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26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27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28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29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30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5" t="s">
        <v>4</v>
      </c>
      <c r="D176" s="126"/>
      <c r="E176" s="35"/>
      <c r="F176" s="36">
        <f>F165+F175</f>
        <v>568</v>
      </c>
      <c r="G176" s="36">
        <f t="shared" ref="G176:J176" si="43">G165+G175</f>
        <v>17.501000000000001</v>
      </c>
      <c r="H176" s="36">
        <f t="shared" si="43"/>
        <v>19.949000000000002</v>
      </c>
      <c r="I176" s="36">
        <f t="shared" si="43"/>
        <v>86.912000000000006</v>
      </c>
      <c r="J176" s="36">
        <f t="shared" si="43"/>
        <v>605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17</v>
      </c>
      <c r="D177" s="48" t="s">
        <v>18</v>
      </c>
      <c r="E177" s="91" t="s">
        <v>97</v>
      </c>
      <c r="F177" s="92">
        <v>90</v>
      </c>
      <c r="G177" s="93">
        <v>9.0229999999999997</v>
      </c>
      <c r="H177" s="93">
        <v>7.0039999999999996</v>
      </c>
      <c r="I177" s="93">
        <v>3.3380000000000001</v>
      </c>
      <c r="J177" s="92">
        <v>112</v>
      </c>
      <c r="K177" s="81" t="s">
        <v>61</v>
      </c>
      <c r="L177" s="71"/>
    </row>
    <row r="178" spans="1:12" ht="15" x14ac:dyDescent="0.25">
      <c r="A178" s="15"/>
      <c r="B178" s="16"/>
      <c r="C178" s="17"/>
      <c r="D178" s="20" t="s">
        <v>18</v>
      </c>
      <c r="E178" s="43" t="s">
        <v>45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44</v>
      </c>
      <c r="L178" s="62"/>
    </row>
    <row r="179" spans="1:12" ht="15" x14ac:dyDescent="0.25">
      <c r="A179" s="15"/>
      <c r="B179" s="16"/>
      <c r="C179" s="17"/>
      <c r="D179" s="20" t="s">
        <v>19</v>
      </c>
      <c r="E179" s="43" t="s">
        <v>37</v>
      </c>
      <c r="F179" s="64">
        <v>208</v>
      </c>
      <c r="G179" s="67">
        <v>2.1000000000000001E-2</v>
      </c>
      <c r="H179" s="67">
        <v>5.0000000000000001E-3</v>
      </c>
      <c r="I179" s="67">
        <v>7.9889999999999999</v>
      </c>
      <c r="J179" s="64">
        <v>32</v>
      </c>
      <c r="K179" s="63" t="s">
        <v>40</v>
      </c>
      <c r="L179" s="62"/>
    </row>
    <row r="180" spans="1:12" ht="15" x14ac:dyDescent="0.25">
      <c r="A180" s="15"/>
      <c r="B180" s="16"/>
      <c r="C180" s="17"/>
      <c r="D180" s="20" t="s">
        <v>20</v>
      </c>
      <c r="E180" s="65" t="s">
        <v>38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23</v>
      </c>
      <c r="E182" s="43" t="s">
        <v>63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64</v>
      </c>
      <c r="L182" s="62"/>
    </row>
    <row r="183" spans="1:12" ht="15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30</v>
      </c>
      <c r="E184" s="72"/>
      <c r="F184" s="73">
        <f>SUM(F177:F183)</f>
        <v>578</v>
      </c>
      <c r="G184" s="74">
        <f>SUM(G177:G183)</f>
        <v>20.089000000000002</v>
      </c>
      <c r="H184" s="74">
        <f>SUM(H177:H183)</f>
        <v>20.431000000000001</v>
      </c>
      <c r="I184" s="74">
        <f>SUM(I177:I183)</f>
        <v>82.953000000000003</v>
      </c>
      <c r="J184" s="73">
        <f>SUM(J177:J183)</f>
        <v>604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22</v>
      </c>
      <c r="D185" s="42" t="s">
        <v>23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24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25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26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27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28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29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30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5" t="s">
        <v>4</v>
      </c>
      <c r="D195" s="126"/>
      <c r="E195" s="35"/>
      <c r="F195" s="36">
        <f>F184+F194</f>
        <v>578</v>
      </c>
      <c r="G195" s="36">
        <f t="shared" ref="G195:J195" si="47">G184+G194</f>
        <v>20.089000000000002</v>
      </c>
      <c r="H195" s="36">
        <f t="shared" si="47"/>
        <v>20.431000000000001</v>
      </c>
      <c r="I195" s="36">
        <f t="shared" si="47"/>
        <v>82.953000000000003</v>
      </c>
      <c r="J195" s="36">
        <f t="shared" si="47"/>
        <v>604</v>
      </c>
      <c r="K195" s="36"/>
      <c r="L195" s="36">
        <f t="shared" ref="L195" si="48">L184+L194</f>
        <v>89.77</v>
      </c>
    </row>
    <row r="196" spans="1:12" ht="15.75" x14ac:dyDescent="0.2">
      <c r="A196" s="114">
        <v>2</v>
      </c>
      <c r="B196" s="115">
        <v>5</v>
      </c>
      <c r="C196" s="116" t="s">
        <v>17</v>
      </c>
      <c r="D196" s="108" t="s">
        <v>18</v>
      </c>
      <c r="E196" s="113" t="s">
        <v>98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71</v>
      </c>
      <c r="L196" s="45"/>
    </row>
    <row r="197" spans="1:12" ht="15.75" x14ac:dyDescent="0.25">
      <c r="A197" s="15"/>
      <c r="B197" s="16"/>
      <c r="C197" s="17"/>
      <c r="D197" s="20" t="s">
        <v>18</v>
      </c>
      <c r="E197" s="43" t="s">
        <v>92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24" x14ac:dyDescent="0.25">
      <c r="A198" s="15"/>
      <c r="B198" s="16"/>
      <c r="C198" s="17"/>
      <c r="D198" s="20" t="s">
        <v>19</v>
      </c>
      <c r="E198" s="100" t="s">
        <v>52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8" t="s">
        <v>53</v>
      </c>
      <c r="L198" s="46"/>
    </row>
    <row r="199" spans="1:12" ht="15.75" x14ac:dyDescent="0.25">
      <c r="A199" s="15"/>
      <c r="B199" s="16"/>
      <c r="C199" s="17"/>
      <c r="D199" s="20" t="s">
        <v>20</v>
      </c>
      <c r="E199" s="65" t="s">
        <v>38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23</v>
      </c>
      <c r="E201" s="43" t="s">
        <v>55</v>
      </c>
      <c r="F201" s="64">
        <v>60</v>
      </c>
      <c r="G201" s="67">
        <v>0.70899999999999996</v>
      </c>
      <c r="H201" s="67">
        <v>3.052</v>
      </c>
      <c r="I201" s="67">
        <v>6.7590000000000003</v>
      </c>
      <c r="J201" s="64">
        <v>58</v>
      </c>
      <c r="K201" s="63" t="s">
        <v>89</v>
      </c>
      <c r="L201" s="46"/>
    </row>
    <row r="202" spans="1:12" ht="15" x14ac:dyDescent="0.25">
      <c r="A202" s="15"/>
      <c r="B202" s="16"/>
      <c r="C202" s="17"/>
      <c r="D202" s="90" t="s">
        <v>51</v>
      </c>
      <c r="E202" s="43" t="s">
        <v>99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30</v>
      </c>
      <c r="E203" s="27"/>
      <c r="F203" s="73">
        <f>SUM(F196:F202)</f>
        <v>555</v>
      </c>
      <c r="G203" s="74">
        <f>SUM(G196:G202)</f>
        <v>20.114000000000001</v>
      </c>
      <c r="H203" s="74">
        <f t="shared" ref="H203:I203" si="49">SUM(H196:H202)</f>
        <v>20.734999999999999</v>
      </c>
      <c r="I203" s="74">
        <f t="shared" si="49"/>
        <v>73.302999999999997</v>
      </c>
      <c r="J203" s="73">
        <f>SUM(J196:J202)</f>
        <v>567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22</v>
      </c>
      <c r="D204" s="41" t="s">
        <v>23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24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25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26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27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28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29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30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5" t="s">
        <v>4</v>
      </c>
      <c r="D214" s="126"/>
      <c r="E214" s="35"/>
      <c r="F214" s="36">
        <f>F203+F213</f>
        <v>555</v>
      </c>
      <c r="G214" s="36">
        <f t="shared" ref="G214:J214" si="52">G203+G213</f>
        <v>20.114000000000001</v>
      </c>
      <c r="H214" s="36">
        <f t="shared" si="52"/>
        <v>20.734999999999999</v>
      </c>
      <c r="I214" s="36">
        <f t="shared" si="52"/>
        <v>73.302999999999997</v>
      </c>
      <c r="J214" s="36">
        <f t="shared" si="52"/>
        <v>567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17</v>
      </c>
      <c r="D215" s="48" t="s">
        <v>18</v>
      </c>
      <c r="E215" s="104" t="s">
        <v>46</v>
      </c>
      <c r="F215" s="105">
        <v>90</v>
      </c>
      <c r="G215" s="106">
        <v>9.1159999999999997</v>
      </c>
      <c r="H215" s="106">
        <v>10.143000000000001</v>
      </c>
      <c r="I215" s="106">
        <v>3.758</v>
      </c>
      <c r="J215" s="105">
        <v>143</v>
      </c>
      <c r="K215" s="66" t="s">
        <v>41</v>
      </c>
      <c r="L215" s="71"/>
    </row>
    <row r="216" spans="1:12" ht="15" x14ac:dyDescent="0.25">
      <c r="A216" s="15"/>
      <c r="B216" s="16"/>
      <c r="C216" s="17"/>
      <c r="D216" s="20" t="s">
        <v>18</v>
      </c>
      <c r="E216" s="43" t="s">
        <v>72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73</v>
      </c>
      <c r="L216" s="62"/>
    </row>
    <row r="217" spans="1:12" ht="15" x14ac:dyDescent="0.25">
      <c r="A217" s="15"/>
      <c r="B217" s="16"/>
      <c r="C217" s="17"/>
      <c r="D217" s="20" t="s">
        <v>19</v>
      </c>
      <c r="E217" s="43" t="s">
        <v>37</v>
      </c>
      <c r="F217" s="64">
        <v>208</v>
      </c>
      <c r="G217" s="67">
        <v>2.1000000000000001E-2</v>
      </c>
      <c r="H217" s="67">
        <v>5.0000000000000001E-3</v>
      </c>
      <c r="I217" s="67">
        <v>7.9889999999999999</v>
      </c>
      <c r="J217" s="64">
        <v>32</v>
      </c>
      <c r="K217" s="63" t="s">
        <v>40</v>
      </c>
      <c r="L217" s="62"/>
    </row>
    <row r="218" spans="1:12" ht="15" x14ac:dyDescent="0.25">
      <c r="A218" s="15"/>
      <c r="B218" s="16"/>
      <c r="C218" s="17"/>
      <c r="D218" s="20" t="s">
        <v>20</v>
      </c>
      <c r="E218" s="65" t="s">
        <v>38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21</v>
      </c>
      <c r="E219" s="43" t="s">
        <v>65</v>
      </c>
      <c r="F219" s="64">
        <v>125</v>
      </c>
      <c r="G219" s="67">
        <v>0</v>
      </c>
      <c r="H219" s="67">
        <v>0</v>
      </c>
      <c r="I219" s="67">
        <v>15</v>
      </c>
      <c r="J219" s="64">
        <v>60</v>
      </c>
      <c r="K219" s="63"/>
      <c r="L219" s="62"/>
    </row>
    <row r="220" spans="1:12" ht="15" x14ac:dyDescent="0.25">
      <c r="A220" s="15"/>
      <c r="B220" s="16"/>
      <c r="C220" s="17"/>
      <c r="D220" s="41"/>
      <c r="E220" s="97"/>
      <c r="F220" s="97"/>
      <c r="G220" s="97"/>
      <c r="H220" s="97"/>
      <c r="I220" s="97"/>
      <c r="J220" s="97"/>
      <c r="K220" s="97"/>
      <c r="L220" s="62"/>
    </row>
    <row r="221" spans="1:12" ht="15" x14ac:dyDescent="0.25">
      <c r="A221" s="15"/>
      <c r="B221" s="16"/>
      <c r="C221" s="17"/>
      <c r="D221" s="41"/>
      <c r="E221" s="97"/>
      <c r="F221" s="97"/>
      <c r="G221" s="97"/>
      <c r="H221" s="97"/>
      <c r="I221" s="97"/>
      <c r="J221" s="97"/>
      <c r="K221" s="97"/>
      <c r="L221" s="62"/>
    </row>
    <row r="222" spans="1:12" ht="15" x14ac:dyDescent="0.25">
      <c r="A222" s="23"/>
      <c r="B222" s="24"/>
      <c r="C222" s="25"/>
      <c r="D222" s="26" t="s">
        <v>30</v>
      </c>
      <c r="E222" s="72"/>
      <c r="F222" s="73">
        <f>SUM(F215:F221)</f>
        <v>613</v>
      </c>
      <c r="G222" s="74">
        <f>SUM(G215:G221)</f>
        <v>15.491</v>
      </c>
      <c r="H222" s="73">
        <f>SUM(H215:H221)</f>
        <v>15.942000000000002</v>
      </c>
      <c r="I222" s="73">
        <f>SUM(I215:I221)</f>
        <v>85.600999999999999</v>
      </c>
      <c r="J222" s="73">
        <f>SUM(J215:J221)</f>
        <v>550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22</v>
      </c>
      <c r="D223" s="41" t="s">
        <v>23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24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25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26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27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28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29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30</v>
      </c>
      <c r="E232" s="27"/>
      <c r="F232" s="28">
        <f>SUM(F223:F231)</f>
        <v>0</v>
      </c>
      <c r="G232" s="28">
        <f t="shared" ref="G232:J232" si="54">SUM(G223:G231)</f>
        <v>0</v>
      </c>
      <c r="H232" s="28">
        <f t="shared" si="54"/>
        <v>0</v>
      </c>
      <c r="I232" s="28">
        <f t="shared" si="54"/>
        <v>0</v>
      </c>
      <c r="J232" s="28">
        <f t="shared" si="54"/>
        <v>0</v>
      </c>
      <c r="K232" s="29"/>
      <c r="L232" s="28">
        <f t="shared" ref="L232" si="55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5" t="s">
        <v>4</v>
      </c>
      <c r="D233" s="126"/>
      <c r="E233" s="35"/>
      <c r="F233" s="36">
        <f>F222+F232</f>
        <v>613</v>
      </c>
      <c r="G233" s="36">
        <f t="shared" ref="G233:J233" si="56">G222+G232</f>
        <v>15.491</v>
      </c>
      <c r="H233" s="36">
        <f t="shared" si="56"/>
        <v>15.942000000000002</v>
      </c>
      <c r="I233" s="36">
        <f t="shared" si="56"/>
        <v>85.600999999999999</v>
      </c>
      <c r="J233" s="36">
        <f t="shared" si="56"/>
        <v>550</v>
      </c>
      <c r="K233" s="36"/>
      <c r="L233" s="36">
        <f t="shared" ref="L233:L234" si="57">L222+L232</f>
        <v>89.77</v>
      </c>
    </row>
    <row r="234" spans="1:12" ht="13.5" thickBot="1" x14ac:dyDescent="0.25">
      <c r="A234" s="82"/>
      <c r="B234" s="83"/>
      <c r="C234" s="124" t="s">
        <v>47</v>
      </c>
      <c r="D234" s="124"/>
      <c r="E234" s="124"/>
      <c r="F234" s="87">
        <f>(F233+F214+F195+F176+F157+F138+F119+F100+F81+F62+F43+F24)/12</f>
        <v>578.16666666666663</v>
      </c>
      <c r="G234" s="86">
        <f>(G233+G214+G195+G176+G157+G138+G119+G100+G81+G62+G43+G24)/12</f>
        <v>18.471416666666666</v>
      </c>
      <c r="H234" s="86">
        <f>(H233+H214+H195+H176+H157+H138+H119+H100+H81+H62+H43+H24)/12</f>
        <v>19.362083333333334</v>
      </c>
      <c r="I234" s="86">
        <f>(I233+I214+I195+I176+I157+I138+I119+I100+I81+I62+I43+I24)/12</f>
        <v>80.412583333333345</v>
      </c>
      <c r="J234" s="87">
        <f>(J233+J214+J195+J176+J157+J138+J119+J100+J81+J62+J43+J24)/12</f>
        <v>575.5</v>
      </c>
      <c r="K234" s="84"/>
      <c r="L234" s="85">
        <f t="shared" si="57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2025-11-06T16:47:29Z</dcterms:modified>
</cp:coreProperties>
</file>